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basketalsace-my.sharepoint.com/personal/t_pons_lrgeb_fr/Documents/Finances/Remboursement Frais/"/>
    </mc:Choice>
  </mc:AlternateContent>
  <xr:revisionPtr revIDLastSave="55" documentId="8_{CEA70D7E-0853-49F7-9C14-19BD371E4A3F}" xr6:coauthVersionLast="47" xr6:coauthVersionMax="47" xr10:uidLastSave="{13624888-44D5-4E9A-ADDB-704F124F610A}"/>
  <workbookProtection workbookAlgorithmName="SHA-512" workbookHashValue="TFH6kO7NwC6KOkrHschxnratgzXwl1hC/qJ4RD8bSyB7cqwgZnTxzgGU1ZYhRjps53qtZchD6gSu+vu76lqYvQ==" workbookSaltValue="h7K1eILijMoi+sMzHMzsbw==" workbookSpinCount="100000" lockStructure="1"/>
  <bookViews>
    <workbookView xWindow="-110" yWindow="-110" windowWidth="19420" windowHeight="10300" tabRatio="559" xr2:uid="{00000000-000D-0000-FFFF-FFFF00000000}"/>
  </bookViews>
  <sheets>
    <sheet name="FRAIS LRGEB" sheetId="10" r:id="rId1"/>
    <sheet name="DIVERS" sheetId="12" r:id="rId2"/>
  </sheets>
  <definedNames>
    <definedName name="AUTRES">'FRAIS LRGEB'!$G$6:$G$26</definedName>
    <definedName name="BILAN">DIVERS!#REF!</definedName>
    <definedName name="CD_BUREAU">DIVERS!#REF!</definedName>
    <definedName name="COLLOQUE">DIVERS!#REF!</definedName>
    <definedName name="COM_AUTRES">DIVERS!#REF!</definedName>
    <definedName name="COMM">DIVERS!$D$2:$D$16</definedName>
    <definedName name="COMMISSION">'FRAIS LRGEB'!$I$6:$I$26</definedName>
    <definedName name="CRO">DIVERS!#REF!</definedName>
    <definedName name="CS">DIVERS!#REF!</definedName>
    <definedName name="FEMMES">DIVERS!#REF!</definedName>
    <definedName name="FINANCES">DIVERS!#REF!</definedName>
    <definedName name="IMPUTATION">#REF!</definedName>
    <definedName name="KM">DIVERS!$F$2</definedName>
    <definedName name="KM_AR">'FRAIS LRGEB'!$F$6:$F$26</definedName>
    <definedName name="MONTANT" localSheetId="0">'FRAIS LRGEB'!$H$6:$H$26</definedName>
    <definedName name="POLE_F">DIVERS!#REF!</definedName>
    <definedName name="POLE_M">DIVERS!#REF!</definedName>
    <definedName name="RECAP">'FRAIS LRGEB'!#REF!</definedName>
    <definedName name="SG">DIVERS!#REF!</definedName>
    <definedName name="SIGN">'FRAIS LRGEB'!$N$30:$N$40</definedName>
    <definedName name="SIGNE1">'FRAIS LRGEB'!$N$30</definedName>
    <definedName name="SIGNE2">'FRAIS LRGEB'!$N$31</definedName>
    <definedName name="SIGNE3">'FRAIS LRGEB'!$N$39</definedName>
    <definedName name="SIGNE4">'FRAIS LRGEB'!$N$40</definedName>
    <definedName name="TCOLLOQUE">DIVERS!#REF!</definedName>
    <definedName name="TDIV">DIVERS!#REF!</definedName>
    <definedName name="TECH" localSheetId="0">DIVERS!#REF!</definedName>
    <definedName name="TF">DIVERS!#REF!</definedName>
    <definedName name="TFC">DIVERS!#REF!</definedName>
    <definedName name="TFJ">DIVERS!#REF!</definedName>
    <definedName name="TM">DIVERS!$C$2:$C$1048576</definedName>
    <definedName name="TSF">DIVERS!#REF!</definedName>
    <definedName name="TSM">DIVERS!#REF!</definedName>
    <definedName name="TTF">DIVERS!#REF!</definedName>
    <definedName name="TTM">DIVERS!$C$2:$C$9</definedName>
    <definedName name="_xlnm.Print_Area" localSheetId="0">'FRAIS LRGEB'!$A$1:$J$45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39" i="10" l="1"/>
  <c r="H32" i="10"/>
  <c r="H31" i="10"/>
  <c r="D38" i="10" l="1"/>
  <c r="H6" i="10" l="1"/>
  <c r="H7" i="10"/>
  <c r="H9" i="10"/>
  <c r="D40" i="10"/>
  <c r="H30" i="10"/>
  <c r="D37" i="10"/>
  <c r="D36" i="10"/>
  <c r="D35" i="10"/>
  <c r="D32" i="10"/>
  <c r="D33" i="10"/>
  <c r="D34" i="10"/>
  <c r="J28" i="10"/>
  <c r="J29" i="10" s="1"/>
  <c r="H8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J30" i="10"/>
  <c r="D31" i="10"/>
  <c r="F33" i="10" l="1"/>
  <c r="J31" i="10"/>
  <c r="D30" i="10"/>
</calcChain>
</file>

<file path=xl/sharedStrings.xml><?xml version="1.0" encoding="utf-8"?>
<sst xmlns="http://schemas.openxmlformats.org/spreadsheetml/2006/main" count="92" uniqueCount="74">
  <si>
    <t>LIGUE GRAND EST DE BASKETBALL - FICHE DE FRAIS V10</t>
  </si>
  <si>
    <t>PRENOM NOM</t>
  </si>
  <si>
    <t>FONCTION</t>
  </si>
  <si>
    <t>ADRESSE</t>
  </si>
  <si>
    <t>DATE</t>
  </si>
  <si>
    <t>LIEU DEPART</t>
  </si>
  <si>
    <t>LIEU ARRIVEE</t>
  </si>
  <si>
    <t>OBJET</t>
  </si>
  <si>
    <t>KM AR</t>
  </si>
  <si>
    <t>AUTRES</t>
  </si>
  <si>
    <t>MONTANT</t>
  </si>
  <si>
    <t>COMMISSION</t>
  </si>
  <si>
    <t>PRESIDENT.E DE COMMISSION</t>
  </si>
  <si>
    <t>VALIDATION</t>
  </si>
  <si>
    <t>TKM</t>
  </si>
  <si>
    <t xml:space="preserve">VU LE </t>
  </si>
  <si>
    <t>PAR</t>
  </si>
  <si>
    <t>CODE</t>
  </si>
  <si>
    <t>VERIF</t>
  </si>
  <si>
    <t>TT KM</t>
  </si>
  <si>
    <t>BETTIOL</t>
  </si>
  <si>
    <t>MORENO</t>
  </si>
  <si>
    <t>JM6168</t>
  </si>
  <si>
    <t>TAUTRES</t>
  </si>
  <si>
    <t>SCHEER</t>
  </si>
  <si>
    <t>BILICHTIN</t>
  </si>
  <si>
    <t>CD5463</t>
  </si>
  <si>
    <t>TMONT</t>
  </si>
  <si>
    <t>PARMENTIER</t>
  </si>
  <si>
    <t>PARAGEAUD</t>
  </si>
  <si>
    <t>KULINICZ</t>
  </si>
  <si>
    <t>KRICK</t>
  </si>
  <si>
    <t>GEOFFROY</t>
  </si>
  <si>
    <t>BIETH</t>
  </si>
  <si>
    <t>HUTH</t>
  </si>
  <si>
    <t>CHEVALIER</t>
  </si>
  <si>
    <t>PIHET</t>
  </si>
  <si>
    <t>DUVAL</t>
  </si>
  <si>
    <t>PONS</t>
  </si>
  <si>
    <t>NOMS</t>
  </si>
  <si>
    <t>CODES</t>
  </si>
  <si>
    <t>COMM</t>
  </si>
  <si>
    <t>KM</t>
  </si>
  <si>
    <t>RS2259</t>
  </si>
  <si>
    <t>CD BUREAU</t>
  </si>
  <si>
    <t>GS6894</t>
  </si>
  <si>
    <t>COMED</t>
  </si>
  <si>
    <t>BCNA72</t>
  </si>
  <si>
    <t>COMMUNICATION</t>
  </si>
  <si>
    <t>ST9846</t>
  </si>
  <si>
    <t>CRO</t>
  </si>
  <si>
    <t>PK6888</t>
  </si>
  <si>
    <t>CS JEUNES</t>
  </si>
  <si>
    <t>DR8962</t>
  </si>
  <si>
    <t>CS SENIORS</t>
  </si>
  <si>
    <t>MD8896</t>
  </si>
  <si>
    <t>DEM. CITOYENNE</t>
  </si>
  <si>
    <t>AV7676</t>
  </si>
  <si>
    <t>DISCIPLINE</t>
  </si>
  <si>
    <t>TB7273</t>
  </si>
  <si>
    <t>DVPT FEMININ</t>
  </si>
  <si>
    <t>OF8174</t>
  </si>
  <si>
    <t>FINANCES</t>
  </si>
  <si>
    <t>IRFBB</t>
  </si>
  <si>
    <t>POLES</t>
  </si>
  <si>
    <t>AM0676</t>
  </si>
  <si>
    <t>SALARIE</t>
  </si>
  <si>
    <t>TECHNIQUE</t>
  </si>
  <si>
    <t>PP5400</t>
  </si>
  <si>
    <t>V&amp;E</t>
  </si>
  <si>
    <t>AC7967</t>
  </si>
  <si>
    <t>3x3</t>
  </si>
  <si>
    <t>EBERLIN</t>
  </si>
  <si>
    <t>PE6877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</si>
</sst>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dd/mm/yy;@"/>
    <numFmt numFmtId="166" formatCode="&quot;&quot;"/>
  </numFmts>
  <fonts count="1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indexed="8"/>
      <name val="Abadi MT Condensed Extra Bold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8"/>
      <name val="Verdana"/>
      <family val="2"/>
    </font>
    <font>
      <sz val="12"/>
      <name val="Calibri"/>
      <family val="2"/>
    </font>
    <font>
      <sz val="12"/>
      <color indexed="9"/>
      <name val="Calibri"/>
      <family val="2"/>
    </font>
    <font>
      <sz val="12"/>
      <color indexed="8"/>
      <name val="Calibri"/>
      <family val="2"/>
      <scheme val="minor"/>
    </font>
    <font>
      <sz val="12"/>
      <color theme="0"/>
      <name val="Calibri"/>
      <family val="2"/>
    </font>
    <font>
      <b/>
      <sz val="12"/>
      <color theme="8" tint="-0.249977111117893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gradientFill>
        <stop position="0">
          <color theme="0"/>
        </stop>
        <stop position="1">
          <color theme="8" tint="0.40000610370189521"/>
        </stop>
      </gradient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/>
    <xf numFmtId="0" fontId="6" fillId="0" borderId="0" xfId="0" applyFont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164" fontId="6" fillId="0" borderId="0" xfId="0" applyNumberFormat="1" applyFont="1"/>
    <xf numFmtId="0" fontId="6" fillId="0" borderId="1" xfId="0" applyFont="1" applyBorder="1" applyAlignment="1" applyProtection="1">
      <alignment horizontal="center"/>
      <protection hidden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165" fontId="6" fillId="0" borderId="5" xfId="0" applyNumberFormat="1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hidden="1"/>
    </xf>
    <xf numFmtId="165" fontId="6" fillId="0" borderId="7" xfId="0" applyNumberFormat="1" applyFont="1" applyBorder="1" applyProtection="1">
      <protection locked="0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6" xfId="3" applyFont="1" applyBorder="1" applyAlignment="1">
      <alignment horizontal="center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7" fillId="0" borderId="1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0" fontId="0" fillId="2" borderId="0" xfId="0" applyFill="1"/>
    <xf numFmtId="0" fontId="0" fillId="0" borderId="0" xfId="0" applyAlignment="1">
      <alignment horizontal="center" vertical="center"/>
    </xf>
    <xf numFmtId="0" fontId="6" fillId="0" borderId="1" xfId="0" applyFont="1" applyBorder="1" applyAlignment="1" applyProtection="1">
      <alignment horizontal="left"/>
      <protection hidden="1"/>
    </xf>
    <xf numFmtId="0" fontId="6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/>
      <protection hidden="1"/>
    </xf>
    <xf numFmtId="0" fontId="10" fillId="3" borderId="1" xfId="0" applyFont="1" applyFill="1" applyBorder="1"/>
    <xf numFmtId="0" fontId="10" fillId="3" borderId="1" xfId="0" applyFont="1" applyFill="1" applyBorder="1" applyProtection="1">
      <protection hidden="1"/>
    </xf>
    <xf numFmtId="0" fontId="10" fillId="0" borderId="1" xfId="0" applyFont="1" applyBorder="1"/>
    <xf numFmtId="0" fontId="11" fillId="3" borderId="1" xfId="0" applyFont="1" applyFill="1" applyBorder="1" applyAlignment="1" applyProtection="1">
      <alignment horizontal="center"/>
      <protection locked="0" hidden="1"/>
    </xf>
    <xf numFmtId="165" fontId="6" fillId="0" borderId="12" xfId="0" applyNumberFormat="1" applyFont="1" applyBorder="1" applyProtection="1">
      <protection locked="0"/>
    </xf>
    <xf numFmtId="0" fontId="6" fillId="2" borderId="13" xfId="0" applyFont="1" applyFill="1" applyBorder="1" applyAlignment="1">
      <alignment horizontal="left"/>
    </xf>
    <xf numFmtId="0" fontId="0" fillId="2" borderId="1" xfId="0" applyFill="1" applyBorder="1"/>
    <xf numFmtId="0" fontId="7" fillId="0" borderId="11" xfId="0" applyFont="1" applyBorder="1" applyAlignment="1" applyProtection="1">
      <alignment horizontal="center"/>
      <protection locked="0"/>
    </xf>
    <xf numFmtId="165" fontId="6" fillId="0" borderId="11" xfId="0" applyNumberFormat="1" applyFont="1" applyBorder="1" applyProtection="1">
      <protection locked="0"/>
    </xf>
    <xf numFmtId="0" fontId="0" fillId="0" borderId="15" xfId="0" applyBorder="1"/>
    <xf numFmtId="0" fontId="12" fillId="0" borderId="0" xfId="0" applyFont="1"/>
    <xf numFmtId="164" fontId="7" fillId="0" borderId="1" xfId="0" applyNumberFormat="1" applyFont="1" applyBorder="1" applyAlignment="1">
      <alignment horizontal="center"/>
    </xf>
    <xf numFmtId="0" fontId="0" fillId="0" borderId="1" xfId="0" applyBorder="1"/>
    <xf numFmtId="166" fontId="13" fillId="4" borderId="1" xfId="0" applyNumberFormat="1" applyFont="1" applyFill="1" applyBorder="1" applyAlignment="1" applyProtection="1">
      <alignment horizontal="center"/>
      <protection locked="0" hidden="1"/>
    </xf>
    <xf numFmtId="166" fontId="13" fillId="4" borderId="8" xfId="0" applyNumberFormat="1" applyFont="1" applyFill="1" applyBorder="1" applyAlignment="1" applyProtection="1">
      <alignment horizontal="center"/>
      <protection locked="0" hidden="1"/>
    </xf>
    <xf numFmtId="165" fontId="16" fillId="0" borderId="5" xfId="0" applyNumberFormat="1" applyFont="1" applyBorder="1" applyProtection="1">
      <protection locked="0"/>
    </xf>
    <xf numFmtId="16" fontId="16" fillId="0" borderId="1" xfId="0" applyNumberFormat="1" applyFont="1" applyBorder="1" applyProtection="1">
      <protection locked="0"/>
    </xf>
    <xf numFmtId="0" fontId="16" fillId="0" borderId="1" xfId="0" applyFont="1" applyBorder="1" applyAlignment="1" applyProtection="1">
      <alignment horizontal="center"/>
      <protection locked="0"/>
    </xf>
    <xf numFmtId="164" fontId="16" fillId="0" borderId="1" xfId="0" applyNumberFormat="1" applyFont="1" applyBorder="1" applyAlignment="1" applyProtection="1">
      <alignment horizontal="center"/>
      <protection locked="0"/>
    </xf>
    <xf numFmtId="164" fontId="16" fillId="0" borderId="1" xfId="0" applyNumberFormat="1" applyFont="1" applyBorder="1"/>
    <xf numFmtId="0" fontId="16" fillId="0" borderId="1" xfId="0" applyFont="1" applyBorder="1" applyProtection="1">
      <protection locked="0"/>
    </xf>
    <xf numFmtId="165" fontId="16" fillId="0" borderId="7" xfId="0" applyNumberFormat="1" applyFont="1" applyBorder="1" applyProtection="1">
      <protection locked="0"/>
    </xf>
    <xf numFmtId="0" fontId="16" fillId="0" borderId="8" xfId="0" applyFont="1" applyBorder="1" applyProtection="1">
      <protection locked="0"/>
    </xf>
    <xf numFmtId="0" fontId="16" fillId="0" borderId="8" xfId="0" applyFont="1" applyBorder="1" applyAlignment="1" applyProtection="1">
      <alignment horizontal="center"/>
      <protection locked="0"/>
    </xf>
    <xf numFmtId="164" fontId="16" fillId="0" borderId="8" xfId="0" applyNumberFormat="1" applyFont="1" applyBorder="1" applyAlignment="1" applyProtection="1">
      <alignment horizontal="center"/>
      <protection locked="0"/>
    </xf>
    <xf numFmtId="164" fontId="16" fillId="0" borderId="8" xfId="0" applyNumberFormat="1" applyFont="1" applyBorder="1"/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9" fontId="14" fillId="0" borderId="5" xfId="0" applyNumberFormat="1" applyFont="1" applyBorder="1" applyAlignment="1" applyProtection="1">
      <alignment horizontal="center" vertical="center"/>
      <protection hidden="1"/>
    </xf>
    <xf numFmtId="49" fontId="14" fillId="0" borderId="1" xfId="0" applyNumberFormat="1" applyFont="1" applyBorder="1" applyAlignment="1" applyProtection="1">
      <alignment horizontal="center" vertical="center"/>
      <protection hidden="1"/>
    </xf>
    <xf numFmtId="49" fontId="14" fillId="0" borderId="7" xfId="0" applyNumberFormat="1" applyFont="1" applyBorder="1" applyAlignment="1" applyProtection="1">
      <alignment horizontal="center" vertical="center"/>
      <protection hidden="1"/>
    </xf>
    <xf numFmtId="49" fontId="14" fillId="0" borderId="8" xfId="0" applyNumberFormat="1" applyFont="1" applyBorder="1" applyAlignment="1" applyProtection="1">
      <alignment horizontal="center" vertical="center"/>
      <protection hidden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/>
      <protection locked="0"/>
    </xf>
    <xf numFmtId="16" fontId="16" fillId="0" borderId="1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16" fontId="16" fillId="0" borderId="10" xfId="0" applyNumberFormat="1" applyFont="1" applyBorder="1" applyAlignment="1" applyProtection="1">
      <alignment horizontal="center"/>
      <protection locked="0"/>
    </xf>
    <xf numFmtId="16" fontId="16" fillId="0" borderId="11" xfId="0" applyNumberFormat="1" applyFont="1" applyBorder="1" applyAlignment="1" applyProtection="1">
      <alignment horizontal="center"/>
      <protection locked="0"/>
    </xf>
    <xf numFmtId="0" fontId="16" fillId="0" borderId="10" xfId="0" applyFont="1" applyBorder="1" applyAlignment="1" applyProtection="1">
      <alignment horizontal="center"/>
      <protection locked="0"/>
    </xf>
    <xf numFmtId="0" fontId="16" fillId="0" borderId="11" xfId="0" applyFont="1" applyBorder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15" fillId="5" borderId="2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15" fillId="5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</cellXfs>
  <cellStyles count="4">
    <cellStyle name="Lien hypertexte" xfId="1" builtinId="8" hidden="1"/>
    <cellStyle name="Lien hypertexte visité" xfId="2" builtinId="9" hidden="1"/>
    <cellStyle name="Monétaire" xfId="3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82C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zoomScale="91" zoomScaleNormal="91" zoomScalePageLayoutView="90" workbookViewId="0">
      <selection activeCell="I6" sqref="I6:J6"/>
    </sheetView>
  </sheetViews>
  <sheetFormatPr baseColWidth="10" defaultColWidth="11" defaultRowHeight="15.5"/>
  <cols>
    <col min="1" max="1" width="18.08203125" customWidth="1"/>
    <col min="2" max="2" width="21.58203125" customWidth="1"/>
    <col min="3" max="3" width="21.83203125" customWidth="1"/>
    <col min="4" max="4" width="8.83203125" customWidth="1"/>
    <col min="5" max="5" width="24.58203125" customWidth="1"/>
    <col min="6" max="6" width="11.33203125" style="3" bestFit="1" customWidth="1"/>
    <col min="7" max="7" width="11" style="2"/>
    <col min="8" max="8" width="13.5" style="1" bestFit="1" customWidth="1"/>
    <col min="9" max="9" width="12.5" style="3" bestFit="1" customWidth="1"/>
    <col min="10" max="10" width="22.33203125" style="3" customWidth="1"/>
    <col min="11" max="11" width="7.83203125" style="3" bestFit="1" customWidth="1"/>
    <col min="12" max="12" width="12.33203125" bestFit="1" customWidth="1"/>
    <col min="13" max="13" width="17" bestFit="1" customWidth="1"/>
  </cols>
  <sheetData>
    <row r="1" spans="1:13" ht="23.5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7"/>
      <c r="K1" s="11"/>
      <c r="L1" s="5"/>
      <c r="M1" s="5"/>
    </row>
    <row r="2" spans="1:13">
      <c r="A2" s="65" t="s">
        <v>1</v>
      </c>
      <c r="B2" s="66"/>
      <c r="C2" s="66"/>
      <c r="D2" s="66"/>
      <c r="E2" s="66"/>
      <c r="F2" s="66" t="s">
        <v>2</v>
      </c>
      <c r="G2" s="66"/>
      <c r="H2" s="69"/>
      <c r="I2" s="69"/>
      <c r="J2" s="70"/>
      <c r="K2" s="11"/>
      <c r="L2" s="5"/>
      <c r="M2" s="5"/>
    </row>
    <row r="3" spans="1:13">
      <c r="A3" s="73"/>
      <c r="B3" s="69"/>
      <c r="C3" s="69"/>
      <c r="D3" s="69"/>
      <c r="E3" s="69"/>
      <c r="F3" s="66"/>
      <c r="G3" s="66"/>
      <c r="H3" s="69"/>
      <c r="I3" s="69"/>
      <c r="J3" s="70"/>
      <c r="K3" s="11"/>
      <c r="L3" s="5"/>
      <c r="M3" s="5"/>
    </row>
    <row r="4" spans="1:13" ht="16" thickBot="1">
      <c r="A4" s="67" t="s">
        <v>3</v>
      </c>
      <c r="B4" s="68"/>
      <c r="C4" s="71"/>
      <c r="D4" s="71"/>
      <c r="E4" s="71"/>
      <c r="F4" s="71"/>
      <c r="G4" s="71"/>
      <c r="H4" s="71"/>
      <c r="I4" s="71"/>
      <c r="J4" s="72"/>
      <c r="K4"/>
    </row>
    <row r="5" spans="1:13">
      <c r="A5" s="30" t="s">
        <v>4</v>
      </c>
      <c r="B5" s="31" t="s">
        <v>5</v>
      </c>
      <c r="C5" s="31" t="s">
        <v>6</v>
      </c>
      <c r="D5" s="88" t="s">
        <v>7</v>
      </c>
      <c r="E5" s="88"/>
      <c r="F5" s="31" t="s">
        <v>8</v>
      </c>
      <c r="G5" s="32" t="s">
        <v>9</v>
      </c>
      <c r="H5" s="33" t="s">
        <v>10</v>
      </c>
      <c r="I5" s="88" t="s">
        <v>11</v>
      </c>
      <c r="J5" s="89"/>
      <c r="K5"/>
    </row>
    <row r="6" spans="1:13">
      <c r="A6" s="50"/>
      <c r="B6" s="51"/>
      <c r="C6" s="51"/>
      <c r="D6" s="75"/>
      <c r="E6" s="75"/>
      <c r="F6" s="52"/>
      <c r="G6" s="53"/>
      <c r="H6" s="54" t="str">
        <f t="shared" ref="H6:H16" si="0">IF(A6="","",F6*KM+G6)</f>
        <v/>
      </c>
      <c r="I6" s="90"/>
      <c r="J6" s="91"/>
      <c r="K6"/>
    </row>
    <row r="7" spans="1:13">
      <c r="A7" s="50"/>
      <c r="B7" s="51"/>
      <c r="C7" s="51"/>
      <c r="D7" s="74"/>
      <c r="E7" s="74"/>
      <c r="F7" s="52"/>
      <c r="G7" s="53"/>
      <c r="H7" s="54" t="str">
        <f t="shared" si="0"/>
        <v/>
      </c>
      <c r="I7" s="90"/>
      <c r="J7" s="91"/>
      <c r="K7"/>
    </row>
    <row r="8" spans="1:13">
      <c r="A8" s="50"/>
      <c r="B8" s="51"/>
      <c r="C8" s="51"/>
      <c r="D8" s="75"/>
      <c r="E8" s="75"/>
      <c r="F8" s="52"/>
      <c r="G8" s="53"/>
      <c r="H8" s="54" t="str">
        <f t="shared" si="0"/>
        <v/>
      </c>
      <c r="I8" s="90"/>
      <c r="J8" s="91"/>
      <c r="K8"/>
    </row>
    <row r="9" spans="1:13">
      <c r="A9" s="50"/>
      <c r="B9" s="51"/>
      <c r="C9" s="51"/>
      <c r="D9" s="74"/>
      <c r="E9" s="74"/>
      <c r="F9" s="52"/>
      <c r="G9" s="53"/>
      <c r="H9" s="54" t="str">
        <f t="shared" si="0"/>
        <v/>
      </c>
      <c r="I9" s="90"/>
      <c r="J9" s="91"/>
      <c r="K9"/>
    </row>
    <row r="10" spans="1:13">
      <c r="A10" s="50"/>
      <c r="B10" s="51"/>
      <c r="C10" s="51"/>
      <c r="D10" s="74"/>
      <c r="E10" s="74"/>
      <c r="F10" s="52"/>
      <c r="G10" s="53"/>
      <c r="H10" s="54" t="str">
        <f t="shared" si="0"/>
        <v/>
      </c>
      <c r="I10" s="90"/>
      <c r="J10" s="91"/>
      <c r="K10"/>
    </row>
    <row r="11" spans="1:13">
      <c r="A11" s="50"/>
      <c r="B11" s="51"/>
      <c r="C11" s="51"/>
      <c r="D11" s="82"/>
      <c r="E11" s="83"/>
      <c r="F11" s="52"/>
      <c r="G11" s="53"/>
      <c r="H11" s="54" t="str">
        <f t="shared" si="0"/>
        <v/>
      </c>
      <c r="I11" s="90"/>
      <c r="J11" s="91"/>
      <c r="K11"/>
    </row>
    <row r="12" spans="1:13">
      <c r="A12" s="50"/>
      <c r="B12" s="51"/>
      <c r="C12" s="51"/>
      <c r="D12" s="80"/>
      <c r="E12" s="81"/>
      <c r="F12" s="52"/>
      <c r="G12" s="53"/>
      <c r="H12" s="54" t="str">
        <f t="shared" si="0"/>
        <v/>
      </c>
      <c r="I12" s="90"/>
      <c r="J12" s="91"/>
      <c r="K12"/>
    </row>
    <row r="13" spans="1:13">
      <c r="A13" s="50"/>
      <c r="B13" s="51"/>
      <c r="C13" s="51"/>
      <c r="D13" s="80"/>
      <c r="E13" s="81"/>
      <c r="F13" s="52"/>
      <c r="G13" s="53"/>
      <c r="H13" s="54" t="str">
        <f t="shared" si="0"/>
        <v/>
      </c>
      <c r="I13" s="90"/>
      <c r="J13" s="91"/>
      <c r="K13"/>
    </row>
    <row r="14" spans="1:13">
      <c r="A14" s="50"/>
      <c r="B14" s="51"/>
      <c r="C14" s="51"/>
      <c r="D14" s="80"/>
      <c r="E14" s="81"/>
      <c r="F14" s="52"/>
      <c r="G14" s="53"/>
      <c r="H14" s="54" t="str">
        <f t="shared" si="0"/>
        <v/>
      </c>
      <c r="I14" s="90"/>
      <c r="J14" s="91"/>
      <c r="K14"/>
    </row>
    <row r="15" spans="1:13">
      <c r="A15" s="50"/>
      <c r="B15" s="51"/>
      <c r="C15" s="51"/>
      <c r="D15" s="74"/>
      <c r="E15" s="74"/>
      <c r="F15" s="52"/>
      <c r="G15" s="53"/>
      <c r="H15" s="54" t="str">
        <f t="shared" si="0"/>
        <v/>
      </c>
      <c r="I15" s="90"/>
      <c r="J15" s="91"/>
      <c r="K15"/>
    </row>
    <row r="16" spans="1:13">
      <c r="A16" s="50"/>
      <c r="B16" s="51"/>
      <c r="C16" s="51"/>
      <c r="D16" s="75"/>
      <c r="E16" s="75"/>
      <c r="F16" s="52"/>
      <c r="G16" s="53"/>
      <c r="H16" s="54" t="str">
        <f t="shared" si="0"/>
        <v/>
      </c>
      <c r="I16" s="90"/>
      <c r="J16" s="91"/>
      <c r="K16"/>
    </row>
    <row r="17" spans="1:13">
      <c r="A17" s="50"/>
      <c r="B17" s="55"/>
      <c r="C17" s="55"/>
      <c r="D17" s="74"/>
      <c r="E17" s="74"/>
      <c r="F17" s="52"/>
      <c r="G17" s="53"/>
      <c r="H17" s="54" t="str">
        <f t="shared" ref="H17:H26" si="1">IF(A17="","",F17*KM+G17)</f>
        <v/>
      </c>
      <c r="I17" s="90"/>
      <c r="J17" s="91"/>
      <c r="K17"/>
    </row>
    <row r="18" spans="1:13">
      <c r="A18" s="50"/>
      <c r="B18" s="55"/>
      <c r="C18" s="55"/>
      <c r="D18" s="74"/>
      <c r="E18" s="74"/>
      <c r="F18" s="52"/>
      <c r="G18" s="53"/>
      <c r="H18" s="54" t="str">
        <f t="shared" si="1"/>
        <v/>
      </c>
      <c r="I18" s="90"/>
      <c r="J18" s="91"/>
      <c r="K18"/>
    </row>
    <row r="19" spans="1:13">
      <c r="A19" s="50"/>
      <c r="B19" s="55"/>
      <c r="C19" s="55"/>
      <c r="D19" s="74"/>
      <c r="E19" s="74"/>
      <c r="F19" s="52"/>
      <c r="G19" s="53"/>
      <c r="H19" s="54" t="str">
        <f t="shared" si="1"/>
        <v/>
      </c>
      <c r="I19" s="90"/>
      <c r="J19" s="91"/>
      <c r="K19"/>
    </row>
    <row r="20" spans="1:13">
      <c r="A20" s="50"/>
      <c r="B20" s="55"/>
      <c r="C20" s="55"/>
      <c r="D20" s="74"/>
      <c r="E20" s="74"/>
      <c r="F20" s="52"/>
      <c r="G20" s="53"/>
      <c r="H20" s="54" t="str">
        <f t="shared" si="1"/>
        <v/>
      </c>
      <c r="I20" s="90"/>
      <c r="J20" s="91"/>
      <c r="K20"/>
    </row>
    <row r="21" spans="1:13">
      <c r="A21" s="50"/>
      <c r="B21" s="55"/>
      <c r="C21" s="55"/>
      <c r="D21" s="74"/>
      <c r="E21" s="74"/>
      <c r="F21" s="52"/>
      <c r="G21" s="53"/>
      <c r="H21" s="54" t="str">
        <f t="shared" si="1"/>
        <v/>
      </c>
      <c r="I21" s="90"/>
      <c r="J21" s="91"/>
      <c r="K21"/>
    </row>
    <row r="22" spans="1:13">
      <c r="A22" s="50"/>
      <c r="B22" s="55"/>
      <c r="C22" s="55"/>
      <c r="D22" s="74"/>
      <c r="E22" s="74"/>
      <c r="F22" s="52"/>
      <c r="G22" s="53"/>
      <c r="H22" s="54" t="str">
        <f t="shared" si="1"/>
        <v/>
      </c>
      <c r="I22" s="90"/>
      <c r="J22" s="91"/>
      <c r="K22"/>
    </row>
    <row r="23" spans="1:13">
      <c r="A23" s="50"/>
      <c r="B23" s="55"/>
      <c r="C23" s="55"/>
      <c r="D23" s="74"/>
      <c r="E23" s="74"/>
      <c r="F23" s="52"/>
      <c r="G23" s="53"/>
      <c r="H23" s="54" t="str">
        <f t="shared" si="1"/>
        <v/>
      </c>
      <c r="I23" s="90"/>
      <c r="J23" s="91"/>
      <c r="K23"/>
    </row>
    <row r="24" spans="1:13">
      <c r="A24" s="50"/>
      <c r="B24" s="55"/>
      <c r="C24" s="55"/>
      <c r="D24" s="74"/>
      <c r="E24" s="74"/>
      <c r="F24" s="52"/>
      <c r="G24" s="53"/>
      <c r="H24" s="54" t="str">
        <f t="shared" si="1"/>
        <v/>
      </c>
      <c r="I24" s="90"/>
      <c r="J24" s="91"/>
      <c r="K24"/>
    </row>
    <row r="25" spans="1:13">
      <c r="A25" s="50"/>
      <c r="B25" s="55"/>
      <c r="C25" s="55"/>
      <c r="D25" s="74"/>
      <c r="E25" s="74"/>
      <c r="F25" s="52"/>
      <c r="G25" s="53"/>
      <c r="H25" s="54" t="str">
        <f t="shared" si="1"/>
        <v/>
      </c>
      <c r="I25" s="90"/>
      <c r="J25" s="91"/>
      <c r="K25"/>
    </row>
    <row r="26" spans="1:13" ht="16" thickBot="1">
      <c r="A26" s="56"/>
      <c r="B26" s="57"/>
      <c r="C26" s="57"/>
      <c r="D26" s="84"/>
      <c r="E26" s="84"/>
      <c r="F26" s="58"/>
      <c r="G26" s="59"/>
      <c r="H26" s="60" t="str">
        <f t="shared" si="1"/>
        <v/>
      </c>
      <c r="I26" s="90"/>
      <c r="J26" s="91"/>
      <c r="K26"/>
    </row>
    <row r="27" spans="1:13" ht="16" thickBot="1">
      <c r="A27" s="6"/>
      <c r="B27" s="6"/>
      <c r="C27" s="6"/>
      <c r="D27" s="7"/>
      <c r="E27" s="7"/>
      <c r="F27" s="7"/>
      <c r="G27" s="8"/>
      <c r="H27" s="9"/>
      <c r="I27" s="7"/>
      <c r="J27" s="7"/>
      <c r="K27" s="11"/>
      <c r="L27" s="5"/>
      <c r="M27" s="5"/>
    </row>
    <row r="28" spans="1:13">
      <c r="A28" s="76" t="s">
        <v>12</v>
      </c>
      <c r="B28" s="77"/>
      <c r="C28" s="77"/>
      <c r="D28" s="78"/>
      <c r="E28" s="79" t="s">
        <v>13</v>
      </c>
      <c r="F28" s="77"/>
      <c r="G28" s="77"/>
      <c r="H28" s="77"/>
      <c r="I28" s="16" t="s">
        <v>14</v>
      </c>
      <c r="J28" s="17">
        <f>SUM(KM_AR)</f>
        <v>0</v>
      </c>
      <c r="K28" s="11"/>
      <c r="L28" s="5"/>
      <c r="M28" s="5"/>
    </row>
    <row r="29" spans="1:13">
      <c r="A29" s="19" t="s">
        <v>15</v>
      </c>
      <c r="B29" s="20" t="s">
        <v>16</v>
      </c>
      <c r="C29" s="20" t="s">
        <v>17</v>
      </c>
      <c r="D29" s="22" t="s">
        <v>18</v>
      </c>
      <c r="E29" s="42" t="s">
        <v>15</v>
      </c>
      <c r="F29" s="20" t="s">
        <v>16</v>
      </c>
      <c r="G29" s="21" t="s">
        <v>17</v>
      </c>
      <c r="H29" s="46" t="s">
        <v>18</v>
      </c>
      <c r="I29" s="12" t="s">
        <v>19</v>
      </c>
      <c r="J29" s="18">
        <f>J28*KM</f>
        <v>0</v>
      </c>
      <c r="K29" s="11"/>
      <c r="L29" s="5"/>
      <c r="M29" s="5"/>
    </row>
    <row r="30" spans="1:13">
      <c r="A30" s="13"/>
      <c r="B30" s="27" t="s">
        <v>20</v>
      </c>
      <c r="C30" s="48"/>
      <c r="D30" s="14" t="str">
        <f>IF(C30="","",IF(AND(B30=DIVERS!A2,'FRAIS LRGEB'!C30=DIVERS!B2),"OK","ERREUR"))</f>
        <v/>
      </c>
      <c r="E30" s="43"/>
      <c r="F30" s="27" t="s">
        <v>21</v>
      </c>
      <c r="G30" s="38"/>
      <c r="H30" s="10" t="str">
        <f>IF(G30="","",IF(AND(F30=DIVERS!A12,'FRAIS LRGEB'!G30=DIVERS!B12),"OK","ERREUR"))</f>
        <v/>
      </c>
      <c r="I30" s="12" t="s">
        <v>23</v>
      </c>
      <c r="J30" s="18">
        <f>SUM(AUTRES)</f>
        <v>0</v>
      </c>
      <c r="K30" s="11"/>
      <c r="L30" s="5"/>
      <c r="M30" s="5"/>
    </row>
    <row r="31" spans="1:13">
      <c r="A31" s="13"/>
      <c r="B31" s="28" t="s">
        <v>24</v>
      </c>
      <c r="C31" s="48"/>
      <c r="D31" s="14" t="str">
        <f>IF(C31="","",IF(AND(B31=DIVERS!A3,'FRAIS LRGEB'!C31=DIVERS!B3),"OK","ERREUR"))</f>
        <v/>
      </c>
      <c r="E31" s="43"/>
      <c r="F31" s="27" t="s">
        <v>25</v>
      </c>
      <c r="G31" s="38"/>
      <c r="H31" s="10" t="str">
        <f>IF(G31="","",IF(AND(F31=DIVERS!A13,'FRAIS LRGEB'!G31=DIVERS!B13),"OK","ERREUR"))</f>
        <v/>
      </c>
      <c r="I31" s="12" t="s">
        <v>27</v>
      </c>
      <c r="J31" s="18">
        <f>SUM(MONTANT)</f>
        <v>0</v>
      </c>
      <c r="K31" s="11"/>
      <c r="L31" s="5"/>
      <c r="M31" s="5"/>
    </row>
    <row r="32" spans="1:13">
      <c r="A32" s="13"/>
      <c r="B32" s="28" t="s">
        <v>28</v>
      </c>
      <c r="C32" s="48"/>
      <c r="D32" s="14" t="str">
        <f>IF(C32="","",IF(AND(B32=DIVERS!A4,'FRAIS LRGEB'!C32=DIVERS!B4),"OK","ERREUR"))</f>
        <v/>
      </c>
      <c r="E32" s="43"/>
      <c r="F32" s="27" t="s">
        <v>29</v>
      </c>
      <c r="G32" s="38"/>
      <c r="H32" s="10" t="str">
        <f>IF(G32="","",IF(AND(F32=DIVERS!A11,'FRAIS LRGEB'!G32=DIVERS!B11),"OK","ERREUR"))</f>
        <v/>
      </c>
      <c r="I32" s="63"/>
      <c r="J32" s="64"/>
      <c r="K32" s="11"/>
      <c r="L32" s="5"/>
      <c r="M32" s="5"/>
    </row>
    <row r="33" spans="1:13">
      <c r="A33" s="13"/>
      <c r="B33" s="28" t="s">
        <v>30</v>
      </c>
      <c r="C33" s="48"/>
      <c r="D33" s="14" t="str">
        <f>IF(C33="","",IF(AND(B33=DIVERS!A5,'FRAIS LRGEB'!C33=DIVERS!B5),"OK","ERREUR"))</f>
        <v/>
      </c>
      <c r="F33" s="61" t="str">
        <f>IF(OR(H30="OK",H31="OK",H32="OK"),"BON POUR PAIEMENT","EN ATTENTE DE VERIF")</f>
        <v>EN ATTENTE DE VERIF</v>
      </c>
      <c r="G33" s="61"/>
      <c r="H33" s="61"/>
      <c r="I33" s="92"/>
      <c r="J33" s="93"/>
      <c r="K33" s="11"/>
      <c r="L33" s="5"/>
      <c r="M33" s="5"/>
    </row>
    <row r="34" spans="1:13" ht="16" thickBot="1">
      <c r="A34" s="13"/>
      <c r="B34" s="28" t="s">
        <v>31</v>
      </c>
      <c r="C34" s="48"/>
      <c r="D34" s="14" t="str">
        <f>IF(C34="","",IF(AND(B34=DIVERS!A6,'FRAIS LRGEB'!C34=DIVERS!B6),"OK","ERREUR"))</f>
        <v/>
      </c>
      <c r="E34" s="44"/>
      <c r="F34" s="62"/>
      <c r="G34" s="62"/>
      <c r="H34" s="62"/>
      <c r="I34" s="94"/>
      <c r="J34" s="95"/>
      <c r="K34" s="11"/>
      <c r="L34" s="5"/>
      <c r="M34" s="5"/>
    </row>
    <row r="35" spans="1:13">
      <c r="A35" s="13"/>
      <c r="B35" s="28" t="s">
        <v>32</v>
      </c>
      <c r="C35" s="48"/>
      <c r="D35" s="14" t="str">
        <f>IF(C35="","",IF(AND(B35=DIVERS!A7,'FRAIS LRGEB'!C35=DIVERS!B7),"OK","ERREUR"))</f>
        <v/>
      </c>
      <c r="K35" s="11"/>
      <c r="L35" s="5"/>
      <c r="M35" s="5"/>
    </row>
    <row r="36" spans="1:13">
      <c r="A36" s="13"/>
      <c r="B36" s="28" t="s">
        <v>33</v>
      </c>
      <c r="C36" s="48"/>
      <c r="D36" s="14" t="str">
        <f>IF(C36="","",IF(AND(B36=DIVERS!A9,'FRAIS LRGEB'!C36=DIVERS!B9),"OK","ERREUR"))</f>
        <v/>
      </c>
      <c r="K36" s="11"/>
      <c r="L36" s="5"/>
      <c r="M36" s="5"/>
    </row>
    <row r="37" spans="1:13">
      <c r="A37" s="13"/>
      <c r="B37" s="28" t="s">
        <v>34</v>
      </c>
      <c r="C37" s="48"/>
      <c r="D37" s="14" t="str">
        <f>IF(C37="","",IF(AND(B37=DIVERS!A10,'FRAIS LRGEB'!C37=DIVERS!B10),"OK","ERREUR"))</f>
        <v/>
      </c>
      <c r="K37" s="11"/>
      <c r="L37" s="5"/>
      <c r="M37" s="5"/>
    </row>
    <row r="38" spans="1:13">
      <c r="A38" s="39"/>
      <c r="B38" s="40" t="s">
        <v>36</v>
      </c>
      <c r="C38" s="48"/>
      <c r="D38" s="14" t="str">
        <f>IF(C38="","",IF(AND(B38=DIVERS!A16,'FRAIS LRGEB'!C38=DIVERS!B16),"OK","ERREUR"))</f>
        <v/>
      </c>
      <c r="K38" s="11"/>
      <c r="L38" s="5"/>
      <c r="M38" s="5"/>
    </row>
    <row r="39" spans="1:13">
      <c r="A39" s="39"/>
      <c r="B39" s="40" t="s">
        <v>37</v>
      </c>
      <c r="C39" s="48"/>
      <c r="D39" s="14" t="str">
        <f>IF(C39="","",IF(AND(B39=DIVERS!A8,'FRAIS LRGEB'!C39=DIVERS!B8),"OK","ERREUR"))</f>
        <v/>
      </c>
      <c r="K39" s="11"/>
      <c r="L39" s="5"/>
      <c r="M39" s="5"/>
    </row>
    <row r="40" spans="1:13" ht="16" thickBot="1">
      <c r="A40" s="15"/>
      <c r="B40" s="29" t="s">
        <v>38</v>
      </c>
      <c r="C40" s="49"/>
      <c r="D40" s="34" t="str">
        <f>IF(C40="","",IF(AND(B40=DIVERS!A14,'FRAIS LRGEB'!C40=DIVERS!B14),"OK","ERREUR"))</f>
        <v/>
      </c>
      <c r="K40" s="11"/>
      <c r="L40" s="5"/>
      <c r="M40" s="5"/>
    </row>
    <row r="41" spans="1:13">
      <c r="B41" s="4"/>
      <c r="K41" s="11"/>
      <c r="L41" s="5"/>
      <c r="M41" s="5"/>
    </row>
    <row r="42" spans="1:13">
      <c r="K42" s="11"/>
      <c r="L42" s="5"/>
      <c r="M42" s="5"/>
    </row>
    <row r="43" spans="1:13">
      <c r="K43" s="11"/>
      <c r="L43" s="5"/>
      <c r="M43" s="5"/>
    </row>
    <row r="44" spans="1:13">
      <c r="K44" s="11"/>
      <c r="L44" s="5"/>
      <c r="M44" s="5"/>
    </row>
    <row r="45" spans="1:13">
      <c r="K45" s="11"/>
      <c r="L45" s="5"/>
      <c r="M45" s="5"/>
    </row>
  </sheetData>
  <sheetProtection algorithmName="SHA-512" hashValue="mcfMagljuJWUmuNBh2YXx4tZhfUA1HVXIC7R7vixvJEt9zuxw7H9+h4uvD3w5JEzs8oSGo/wCaFjRCEtrjqmZA==" saltValue="CYy/vWSpvnGt2wL9d56Skw==" spinCount="100000" sheet="1" objects="1" scenarios="1"/>
  <mergeCells count="56">
    <mergeCell ref="I33:J34"/>
    <mergeCell ref="I11:J11"/>
    <mergeCell ref="I12:J12"/>
    <mergeCell ref="I10:J10"/>
    <mergeCell ref="I9:J9"/>
    <mergeCell ref="I21:J21"/>
    <mergeCell ref="I20:J20"/>
    <mergeCell ref="I19:J19"/>
    <mergeCell ref="I18:J18"/>
    <mergeCell ref="I26:J26"/>
    <mergeCell ref="I25:J25"/>
    <mergeCell ref="I24:J24"/>
    <mergeCell ref="I23:J23"/>
    <mergeCell ref="I22:J22"/>
    <mergeCell ref="I8:J8"/>
    <mergeCell ref="I17:J17"/>
    <mergeCell ref="I16:J16"/>
    <mergeCell ref="I15:J15"/>
    <mergeCell ref="I14:J14"/>
    <mergeCell ref="I13:J13"/>
    <mergeCell ref="A1:J1"/>
    <mergeCell ref="D6:E6"/>
    <mergeCell ref="D7:E7"/>
    <mergeCell ref="D5:E5"/>
    <mergeCell ref="I5:J5"/>
    <mergeCell ref="I7:J7"/>
    <mergeCell ref="I6:J6"/>
    <mergeCell ref="D26:E26"/>
    <mergeCell ref="D25:E25"/>
    <mergeCell ref="D24:E24"/>
    <mergeCell ref="D23:E23"/>
    <mergeCell ref="D22:E22"/>
    <mergeCell ref="D12:E12"/>
    <mergeCell ref="D11:E11"/>
    <mergeCell ref="D21:E21"/>
    <mergeCell ref="D20:E20"/>
    <mergeCell ref="D19:E19"/>
    <mergeCell ref="D18:E18"/>
    <mergeCell ref="D17:E17"/>
    <mergeCell ref="D15:E15"/>
    <mergeCell ref="F33:H34"/>
    <mergeCell ref="I32:J32"/>
    <mergeCell ref="A2:E2"/>
    <mergeCell ref="A4:B4"/>
    <mergeCell ref="F2:G3"/>
    <mergeCell ref="H2:J3"/>
    <mergeCell ref="C4:J4"/>
    <mergeCell ref="A3:E3"/>
    <mergeCell ref="D10:E10"/>
    <mergeCell ref="D9:E9"/>
    <mergeCell ref="D8:E8"/>
    <mergeCell ref="A28:D28"/>
    <mergeCell ref="E28:H28"/>
    <mergeCell ref="D16:E16"/>
    <mergeCell ref="D14:E14"/>
    <mergeCell ref="D13:E13"/>
  </mergeCells>
  <phoneticPr fontId="2" type="noConversion"/>
  <conditionalFormatting sqref="F33:H34">
    <cfRule type="expression" dxfId="0" priority="1">
      <formula>NOT(ISERROR(SEARCH("3BON POUR PAIEMENT",F33)))</formula>
    </cfRule>
  </conditionalFormatting>
  <dataValidations count="2">
    <dataValidation type="list" allowBlank="1" showInputMessage="1" showErrorMessage="1" errorTitle="PAS COMMISSION" error="ATTENTION PAS COMMISSION" sqref="I27" xr:uid="{00000000-0002-0000-0000-000000000000}">
      <formula1>COMM</formula1>
    </dataValidation>
    <dataValidation type="list" allowBlank="1" showInputMessage="1" showErrorMessage="1" error="N'EXISTE PAS" sqref="J27" xr:uid="{00000000-0002-0000-0000-000001000000}">
      <formula1>INDIRECT(I27)</formula1>
    </dataValidation>
  </dataValidations>
  <printOptions horizontalCentered="1" verticalCentered="1"/>
  <pageMargins left="0.15748031496062992" right="0.15748031496062992" top="0.59055118110236227" bottom="0.59055118110236227" header="0.51181102362204722" footer="0.31496062992125984"/>
  <pageSetup paperSize="9" scale="71" orientation="landscape" horizontalDpi="4294967292" verticalDpi="4294967292" r:id="rId1"/>
  <headerFooter>
    <oddFooter>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748344-2C0A-484F-9395-18FDFBD6B2CB}">
          <x14:formula1>
            <xm:f>DIVERS!$D$2:$D$17</xm:f>
          </x14:formula1>
          <xm:sqref>I6:J26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topLeftCell="A22" workbookViewId="0">
      <selection activeCell="A23" sqref="A1:XFD23"/>
    </sheetView>
  </sheetViews>
  <sheetFormatPr baseColWidth="10" defaultColWidth="11" defaultRowHeight="15.5"/>
  <cols>
    <col min="1" max="1" width="11.5" customWidth="1"/>
    <col min="2" max="2" width="13.33203125" customWidth="1"/>
    <col min="3" max="3" width="8" customWidth="1"/>
    <col min="4" max="4" width="15.25" bestFit="1" customWidth="1"/>
    <col min="5" max="5" width="4.5" customWidth="1"/>
    <col min="6" max="6" width="4.83203125" customWidth="1"/>
  </cols>
  <sheetData>
    <row r="1" spans="1:6" hidden="1">
      <c r="A1" s="37" t="s">
        <v>39</v>
      </c>
      <c r="B1" s="37" t="s">
        <v>40</v>
      </c>
      <c r="C1" s="23"/>
      <c r="D1" s="26" t="s">
        <v>41</v>
      </c>
      <c r="F1" s="26" t="s">
        <v>42</v>
      </c>
    </row>
    <row r="2" spans="1:6" hidden="1">
      <c r="A2" s="35" t="s">
        <v>20</v>
      </c>
      <c r="B2" s="36" t="s">
        <v>43</v>
      </c>
      <c r="C2" s="24"/>
      <c r="D2" t="s">
        <v>44</v>
      </c>
      <c r="F2">
        <v>0.4</v>
      </c>
    </row>
    <row r="3" spans="1:6" hidden="1">
      <c r="A3" s="35" t="s">
        <v>24</v>
      </c>
      <c r="B3" s="36" t="s">
        <v>45</v>
      </c>
      <c r="C3" s="24"/>
      <c r="D3" t="s">
        <v>46</v>
      </c>
    </row>
    <row r="4" spans="1:6" hidden="1">
      <c r="A4" s="35" t="s">
        <v>28</v>
      </c>
      <c r="B4" s="36" t="s">
        <v>47</v>
      </c>
      <c r="C4" s="24"/>
      <c r="D4" t="s">
        <v>48</v>
      </c>
    </row>
    <row r="5" spans="1:6" hidden="1">
      <c r="A5" s="35" t="s">
        <v>30</v>
      </c>
      <c r="B5" s="36" t="s">
        <v>49</v>
      </c>
      <c r="C5" s="24"/>
      <c r="D5" t="s">
        <v>50</v>
      </c>
    </row>
    <row r="6" spans="1:6" hidden="1">
      <c r="A6" s="35" t="s">
        <v>31</v>
      </c>
      <c r="B6" s="36" t="s">
        <v>51</v>
      </c>
      <c r="C6" s="24"/>
      <c r="D6" t="s">
        <v>52</v>
      </c>
    </row>
    <row r="7" spans="1:6" hidden="1">
      <c r="A7" s="35" t="s">
        <v>32</v>
      </c>
      <c r="B7" s="36" t="s">
        <v>53</v>
      </c>
      <c r="C7" s="24"/>
      <c r="D7" t="s">
        <v>54</v>
      </c>
    </row>
    <row r="8" spans="1:6" hidden="1">
      <c r="A8" s="35" t="s">
        <v>37</v>
      </c>
      <c r="B8" s="36" t="s">
        <v>55</v>
      </c>
      <c r="C8" s="24"/>
      <c r="D8" s="45" t="s">
        <v>56</v>
      </c>
    </row>
    <row r="9" spans="1:6" hidden="1">
      <c r="A9" s="35" t="s">
        <v>33</v>
      </c>
      <c r="B9" s="36" t="s">
        <v>57</v>
      </c>
      <c r="C9" s="24"/>
      <c r="D9" t="s">
        <v>58</v>
      </c>
    </row>
    <row r="10" spans="1:6" hidden="1">
      <c r="A10" s="35" t="s">
        <v>34</v>
      </c>
      <c r="B10" s="36" t="s">
        <v>59</v>
      </c>
      <c r="C10" s="25"/>
      <c r="D10" t="s">
        <v>60</v>
      </c>
    </row>
    <row r="11" spans="1:6" hidden="1">
      <c r="A11" s="35" t="s">
        <v>29</v>
      </c>
      <c r="B11" s="36" t="s">
        <v>61</v>
      </c>
      <c r="C11" s="25"/>
      <c r="D11" t="s">
        <v>62</v>
      </c>
    </row>
    <row r="12" spans="1:6" hidden="1">
      <c r="A12" s="35" t="s">
        <v>21</v>
      </c>
      <c r="B12" s="36" t="s">
        <v>22</v>
      </c>
      <c r="C12" s="25"/>
      <c r="D12" t="s">
        <v>63</v>
      </c>
    </row>
    <row r="13" spans="1:6" hidden="1">
      <c r="A13" s="35" t="s">
        <v>25</v>
      </c>
      <c r="B13" s="36" t="s">
        <v>26</v>
      </c>
      <c r="C13" s="25"/>
      <c r="D13" t="s">
        <v>64</v>
      </c>
    </row>
    <row r="14" spans="1:6" hidden="1">
      <c r="A14" s="35" t="s">
        <v>38</v>
      </c>
      <c r="B14" s="36" t="s">
        <v>65</v>
      </c>
      <c r="C14" s="25"/>
      <c r="D14" t="s">
        <v>66</v>
      </c>
    </row>
    <row r="15" spans="1:6" hidden="1">
      <c r="A15" s="35"/>
      <c r="B15" s="35"/>
      <c r="C15" s="25"/>
      <c r="D15" t="s">
        <v>67</v>
      </c>
    </row>
    <row r="16" spans="1:6" hidden="1">
      <c r="A16" s="41" t="s">
        <v>36</v>
      </c>
      <c r="B16" s="41" t="s">
        <v>68</v>
      </c>
      <c r="C16" s="25"/>
      <c r="D16" t="s">
        <v>69</v>
      </c>
    </row>
    <row r="17" spans="1:4" hidden="1">
      <c r="A17" s="35" t="s">
        <v>35</v>
      </c>
      <c r="B17" s="36" t="s">
        <v>70</v>
      </c>
      <c r="C17" s="25"/>
      <c r="D17" t="s">
        <v>71</v>
      </c>
    </row>
    <row r="18" spans="1:4" hidden="1">
      <c r="A18" s="47" t="s">
        <v>72</v>
      </c>
      <c r="B18" s="47" t="s">
        <v>73</v>
      </c>
      <c r="C18" s="25"/>
    </row>
    <row r="19" spans="1:4" hidden="1">
      <c r="C19" s="25"/>
    </row>
    <row r="20" spans="1:4" hidden="1"/>
    <row r="21" spans="1:4" hidden="1"/>
    <row r="22" spans="1:4" ht="15" customHeight="1"/>
  </sheetData>
  <sheetProtection algorithmName="SHA-512" hashValue="8QykrF6xvTBkoMAyRqT3aPLIjRqCt4rgQidzU7K/6yBoxkTrO5PjwLP246ywFg/ksgMhaf3VFlnilTtvhg3WQg==" saltValue="qgxbZQtUD9R6A7jQKMH+yA==" spinCount="100000" sheet="1" objects="1" scenarios="1"/>
  <sortState xmlns:xlrd2="http://schemas.microsoft.com/office/spreadsheetml/2017/richdata2" ref="D2:D16">
    <sortCondition ref="D2:D16"/>
  </sortState>
  <phoneticPr fontId="9" type="noConversion"/>
  <pageMargins left="0.75" right="0.75" top="1" bottom="1" header="0.5" footer="0.5"/>
  <pageSetup paperSize="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14</vt:i4>
      </vt:variant>
    </vt:vector>
  </HeadingPairs>
  <TitlesOfParts>
    <vt:vector size="16" baseType="lpstr">
      <vt:lpstr>FRAIS LRGEB</vt:lpstr>
      <vt:lpstr>DIVERS</vt:lpstr>
      <vt:lpstr>AUTRES</vt:lpstr>
      <vt:lpstr>COMM</vt:lpstr>
      <vt:lpstr>COMMISSION</vt:lpstr>
      <vt:lpstr>KM</vt:lpstr>
      <vt:lpstr>KM_AR</vt:lpstr>
      <vt:lpstr>'FRAIS LRGEB'!MONTANT</vt:lpstr>
      <vt:lpstr>SIGN</vt:lpstr>
      <vt:lpstr>SIGNE1</vt:lpstr>
      <vt:lpstr>SIGNE2</vt:lpstr>
      <vt:lpstr>SIGNE3</vt:lpstr>
      <vt:lpstr>SIGNE4</vt:lpstr>
      <vt:lpstr>TM</vt:lpstr>
      <vt:lpstr>TTM</vt:lpstr>
      <vt:lpstr>'FRAIS LRGEB'!Zone_d_impression</vt:lpstr>
    </vt:vector>
  </TitlesOfParts>
  <Manager/>
  <Company>PERSONNEL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Thierry PONS</dc:creator>
  <cp:keywords/>
  <dc:description/>
  <cp:lastModifiedBy>Thierry PONS</cp:lastModifiedBy>
  <cp:revision/>
  <dcterms:created xsi:type="dcterms:W3CDTF">2016-05-30T12:52:23Z</dcterms:created>
  <dcterms:modified xsi:type="dcterms:W3CDTF">2026-05-06T14:01:06Z</dcterms:modified>
  <cp:category/>
  <cp:contentStatus/>
</cp:coreProperties>
</file>